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1ECD40CD-A513-4B12-BF39-6C1F73A777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RADIOPROTECTION - POR" sheetId="1" r:id="rId1"/>
  </sheets>
  <definedNames>
    <definedName name="_xlnm.Print_Titles" localSheetId="0">'Lot N°05 RADIOPROTECTION - POR'!$1:$2</definedName>
    <definedName name="_xlnm.Print_Area" localSheetId="0">'Lot N°05 RADIOPROTECTION - POR'!$A$1:$G$18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9" i="1"/>
  <c r="G12" i="1"/>
  <c r="G15" i="1"/>
  <c r="G16" i="1" s="1"/>
  <c r="B16" i="1"/>
  <c r="G17" i="1" l="1"/>
</calcChain>
</file>

<file path=xl/sharedStrings.xml><?xml version="1.0" encoding="utf-8"?>
<sst xmlns="http://schemas.openxmlformats.org/spreadsheetml/2006/main" count="41" uniqueCount="41">
  <si>
    <t>DESIGNATION</t>
  </si>
  <si>
    <t>U</t>
  </si>
  <si>
    <t>Quantité</t>
  </si>
  <si>
    <t>Quantité ENTREPRISE</t>
  </si>
  <si>
    <t>Prix en €</t>
  </si>
  <si>
    <t>Total en €</t>
  </si>
  <si>
    <t>05.1</t>
  </si>
  <si>
    <t>DESCRIPTION DES OUVRAGES</t>
  </si>
  <si>
    <t>CH3</t>
  </si>
  <si>
    <t>05.1.1</t>
  </si>
  <si>
    <t>RADIOPROTECTION</t>
  </si>
  <si>
    <t>CH4</t>
  </si>
  <si>
    <t>05.1.1.1</t>
  </si>
  <si>
    <t>EN PLAQUES PLOMB ET ACIER</t>
  </si>
  <si>
    <t>CH5</t>
  </si>
  <si>
    <t>L'ensemble suivant CCTP compris accessoires : plaques plomb 60 mm et acier 75 mm</t>
  </si>
  <si>
    <t>Ens</t>
  </si>
  <si>
    <t>ART</t>
  </si>
  <si>
    <t>000-E202</t>
  </si>
  <si>
    <t>05.1.1.2</t>
  </si>
  <si>
    <t>EN LAINE DE PLOMB</t>
  </si>
  <si>
    <t>CH5</t>
  </si>
  <si>
    <t>L'ensemble suivant CCTP compris</t>
  </si>
  <si>
    <t>U</t>
  </si>
  <si>
    <t>ART</t>
  </si>
  <si>
    <t>000-E211</t>
  </si>
  <si>
    <t>05.1.2</t>
  </si>
  <si>
    <t>PORTE BLINDEE DE BUNKER</t>
  </si>
  <si>
    <t>CH4</t>
  </si>
  <si>
    <t>05.1.2.1</t>
  </si>
  <si>
    <t>PORTE MOTORISEE PIVOTANTE 1 VANTAIL</t>
  </si>
  <si>
    <t>CH5</t>
  </si>
  <si>
    <t>L'ensemble suivant CCTP et fabricant - Épaisseur de plomb 110 mm</t>
  </si>
  <si>
    <t>U</t>
  </si>
  <si>
    <t>ART</t>
  </si>
  <si>
    <t>000-E203</t>
  </si>
  <si>
    <t>Montant HT du Lot N°05 RADIOPROTECTION - PORTE BLINDEE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</si>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</sst>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4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4" fillId="0" borderId="7" xfId="10" applyBorder="1">
      <alignment horizontal="left" vertical="top" wrapText="1" inden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7" xfId="14" applyBorder="1">
      <alignment horizontal="left" vertical="top" wrapText="1" indent="1"/>
    </xf>
    <xf numFmtId="0" fontId="9" fillId="0" borderId="7" xfId="18" applyBorder="1">
      <alignment horizontal="left" vertical="top" wrapText="1" indent="1"/>
    </xf>
    <xf numFmtId="0" fontId="1" fillId="0" borderId="8" xfId="1" applyBorder="1">
      <alignment horizontal="left" vertical="top" wrapText="1"/>
    </xf>
    <xf numFmtId="0" fontId="12" fillId="0" borderId="7" xfId="27" applyBorder="1">
      <alignment horizontal="left" vertical="top" wrapText="1" inden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22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N°05 RADIOPROTECTION - PORTE BLINDEE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0" sqref="B20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1"/>
      <c r="B1" s="32"/>
      <c r="C1" s="32"/>
      <c r="D1" s="32"/>
      <c r="E1" s="32"/>
      <c r="F1" s="32"/>
      <c r="G1" s="33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15.75" x14ac:dyDescent="0.25">
      <c r="A6" s="9" t="s">
        <v>12</v>
      </c>
      <c r="B6" s="15" t="s">
        <v>13</v>
      </c>
      <c r="C6" s="11"/>
      <c r="D6" s="11"/>
      <c r="E6" s="11"/>
      <c r="F6" s="11"/>
      <c r="G6" s="12"/>
      <c r="ZY6" t="s">
        <v>14</v>
      </c>
      <c r="ZZ6" s="13"/>
    </row>
    <row r="7" spans="1:702" ht="25.5" x14ac:dyDescent="0.25">
      <c r="A7" s="16"/>
      <c r="B7" s="17" t="s">
        <v>15</v>
      </c>
      <c r="C7" s="18" t="s">
        <v>16</v>
      </c>
      <c r="D7" s="19">
        <v>1</v>
      </c>
      <c r="E7" s="20"/>
      <c r="F7" s="21"/>
      <c r="G7" s="22">
        <f>ROUND(D7*F7,2)</f>
        <v>0</v>
      </c>
      <c r="ZY7" t="s">
        <v>17</v>
      </c>
      <c r="ZZ7" s="13" t="s">
        <v>18</v>
      </c>
    </row>
    <row r="8" spans="1:702" ht="15.75" x14ac:dyDescent="0.25">
      <c r="A8" s="9" t="s">
        <v>19</v>
      </c>
      <c r="B8" s="15" t="s">
        <v>20</v>
      </c>
      <c r="C8" s="11"/>
      <c r="D8" s="11"/>
      <c r="E8" s="11"/>
      <c r="F8" s="11"/>
      <c r="G8" s="12"/>
      <c r="ZY8" t="s">
        <v>21</v>
      </c>
      <c r="ZZ8" s="13"/>
    </row>
    <row r="9" spans="1:702" ht="15.75" x14ac:dyDescent="0.25">
      <c r="A9" s="16"/>
      <c r="B9" s="17" t="s">
        <v>22</v>
      </c>
      <c r="C9" s="18" t="s">
        <v>23</v>
      </c>
      <c r="D9" s="19">
        <v>9</v>
      </c>
      <c r="E9" s="20"/>
      <c r="F9" s="21"/>
      <c r="G9" s="22">
        <f>ROUND(D9*F9,2)</f>
        <v>0</v>
      </c>
      <c r="ZY9" t="s">
        <v>24</v>
      </c>
      <c r="ZZ9" s="13" t="s">
        <v>25</v>
      </c>
    </row>
    <row r="10" spans="1:702" ht="15.75" x14ac:dyDescent="0.25">
      <c r="A10" s="9" t="s">
        <v>26</v>
      </c>
      <c r="B10" s="14" t="s">
        <v>27</v>
      </c>
      <c r="C10" s="11"/>
      <c r="D10" s="11"/>
      <c r="E10" s="11"/>
      <c r="F10" s="11"/>
      <c r="G10" s="12"/>
      <c r="ZY10" t="s">
        <v>28</v>
      </c>
      <c r="ZZ10" s="13"/>
    </row>
    <row r="11" spans="1:702" ht="15.75" x14ac:dyDescent="0.25">
      <c r="A11" s="9" t="s">
        <v>29</v>
      </c>
      <c r="B11" s="15" t="s">
        <v>30</v>
      </c>
      <c r="C11" s="11"/>
      <c r="D11" s="11"/>
      <c r="E11" s="11"/>
      <c r="F11" s="11"/>
      <c r="G11" s="12"/>
      <c r="ZY11" t="s">
        <v>31</v>
      </c>
      <c r="ZZ11" s="13"/>
    </row>
    <row r="12" spans="1:702" ht="25.5" x14ac:dyDescent="0.25">
      <c r="A12" s="16"/>
      <c r="B12" s="17" t="s">
        <v>32</v>
      </c>
      <c r="C12" s="18" t="s">
        <v>33</v>
      </c>
      <c r="D12" s="19">
        <v>1</v>
      </c>
      <c r="E12" s="20"/>
      <c r="F12" s="21"/>
      <c r="G12" s="22">
        <f>ROUND(D12*F12,2)</f>
        <v>0</v>
      </c>
      <c r="ZY12" t="s">
        <v>34</v>
      </c>
      <c r="ZZ12" s="13" t="s">
        <v>35</v>
      </c>
    </row>
    <row r="13" spans="1:702" ht="15.75" x14ac:dyDescent="0.25">
      <c r="A13" s="23"/>
      <c r="B13" s="24"/>
      <c r="C13" s="25"/>
      <c r="D13" s="25"/>
      <c r="E13" s="25"/>
      <c r="F13" s="25"/>
      <c r="G13" s="26"/>
    </row>
    <row r="14" spans="1:702" x14ac:dyDescent="0.25">
      <c r="A14" s="27"/>
      <c r="B14" s="27"/>
      <c r="C14" s="27"/>
      <c r="D14" s="27"/>
      <c r="E14" s="27"/>
      <c r="F14" s="27"/>
      <c r="G14" s="27"/>
    </row>
    <row r="15" spans="1:702" ht="30" x14ac:dyDescent="0.25">
      <c r="B15" s="28" t="s">
        <v>36</v>
      </c>
      <c r="G15" s="29">
        <f>SUBTOTAL(109,G4:G13)</f>
        <v>0</v>
      </c>
      <c r="ZY15" t="s">
        <v>37</v>
      </c>
    </row>
    <row r="16" spans="1:702" x14ac:dyDescent="0.25">
      <c r="A16" s="30">
        <v>20</v>
      </c>
      <c r="B16" s="28" t="str">
        <f>CONCATENATE("Montant TVA (",A16,"%)")</f>
        <v>Montant TVA (20%)</v>
      </c>
      <c r="G16" s="29">
        <f>(G15*A16)/100</f>
        <v>0</v>
      </c>
      <c r="ZY16" t="s">
        <v>38</v>
      </c>
    </row>
    <row r="17" spans="2:701" x14ac:dyDescent="0.25">
      <c r="B17" s="28" t="s">
        <v>39</v>
      </c>
      <c r="G17" s="29">
        <f>G15+G16</f>
        <v>0</v>
      </c>
      <c r="ZY17" t="s">
        <v>40</v>
      </c>
    </row>
    <row r="18" spans="2:701" x14ac:dyDescent="0.25">
      <c r="G18" s="29"/>
    </row>
    <row r="19" spans="2:701" x14ac:dyDescent="0.25">
      <c r="G19" s="29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RADIOPROTECTION - POR</vt:lpstr>
      <vt:lpstr>'Lot N°05 RADIOPROTECTION - POR'!Impression_des_titres</vt:lpstr>
      <vt:lpstr>'Lot N°05 RADIOPROTECTION - POR'!Zone_d_impression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dcterms:created xsi:type="dcterms:W3CDTF">2025-11-21T11:08:36Z</dcterms:created>
  <dcterms:modified xsi:type="dcterms:W3CDTF">2025-11-21T11:18:19Z</dcterms:modified>
</cp:coreProperties>
</file>